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  <c r="J17"/>
  <c r="I17"/>
  <c r="H17"/>
  <c r="J7"/>
  <c r="I7"/>
  <c r="H7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<sst xmlns="http://schemas.openxmlformats.org/spreadsheetml/2006/main" count="40" uniqueCount="38">
  <si>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</si>
  <si>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</si>
  <si>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</si>
  <si>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</si>
  <si>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</si>
  <si>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</si>
  <si>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</si>
  <si>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</si>
  <si>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</si>
  <si>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</si>
  <si>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</si>
  <si>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</si>
  <si>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</si>
  <si>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</si>
  <si>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</si>
  <si>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</si>
  <si>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</si>
  <si>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</si>
  <si>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</si>
  <si>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</si>
  <si>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</si>
  <si>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</si>
  <si>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</si>
  <si>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"СОШ с. Верхнее Кузькино"</t>
  </si>
  <si>
    <t>напиток</t>
  </si>
  <si>
    <t>Каша "Дружба" с маслом сливочным</t>
  </si>
  <si>
    <t>Чай с лимоном</t>
  </si>
  <si>
    <t>Хлеб пшеничный</t>
  </si>
  <si>
    <t>Винегрет овощной</t>
  </si>
  <si>
    <t>Суп-лапша домашняя с птицей отварной и свежей зеленью</t>
  </si>
  <si>
    <t xml:space="preserve">Птица, порционная  запеченая </t>
  </si>
  <si>
    <t>Капуста тушеная</t>
  </si>
  <si>
    <t xml:space="preserve">Компот из смеси сухофруктов     С- витаминизированный </t>
  </si>
  <si>
    <t>Хлеб ржано-пшеничный</t>
  </si>
  <si>
    <t>ПР</t>
  </si>
  <si>
    <t>Зразы рыбные рубленные (открытые)</t>
  </si>
  <si>
    <t>Сыр твердо-мягкий порционно с м.д.ж. 45%</t>
  </si>
  <si>
    <t>Овощи порционно /  Огурец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</si>
</sst>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23</v>
      </c>
      <c r="C1" s="43"/>
      <c r="D1" s="44"/>
      <c r="E1" t="s">
        <v>19</v>
      </c>
      <c r="F1" s="14"/>
      <c r="I1" t="s">
        <v>1</v>
      </c>
      <c r="J1" s="13">
        <v>45685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>
      <c r="A4" s="2" t="s">
        <v>10</v>
      </c>
      <c r="B4" s="3" t="s">
        <v>11</v>
      </c>
      <c r="C4" s="39">
        <v>237</v>
      </c>
      <c r="D4" s="33" t="s">
        <v>35</v>
      </c>
      <c r="E4" s="26">
        <v>90</v>
      </c>
      <c r="F4" s="35">
        <v>20.77</v>
      </c>
      <c r="G4" s="32">
        <v>165.85</v>
      </c>
      <c r="H4" s="27">
        <v>8.08</v>
      </c>
      <c r="I4" s="27">
        <v>10.69</v>
      </c>
      <c r="J4" s="27">
        <v>9.33</v>
      </c>
      <c r="K4" s="23"/>
    </row>
    <row r="5" spans="1:12">
      <c r="A5" s="4"/>
      <c r="B5" s="1" t="s">
        <v>17</v>
      </c>
      <c r="C5" s="37">
        <v>175</v>
      </c>
      <c r="D5" s="34" t="s">
        <v>25</v>
      </c>
      <c r="E5" s="26">
        <v>150</v>
      </c>
      <c r="F5" s="36">
        <v>7.41</v>
      </c>
      <c r="G5" s="27">
        <v>159.1</v>
      </c>
      <c r="H5" s="27">
        <v>3.45</v>
      </c>
      <c r="I5" s="32">
        <v>4.95</v>
      </c>
      <c r="J5" s="32">
        <v>25.18</v>
      </c>
    </row>
    <row r="6" spans="1:12">
      <c r="A6" s="4"/>
      <c r="B6" s="1" t="s">
        <v>12</v>
      </c>
      <c r="C6" s="37">
        <v>377</v>
      </c>
      <c r="D6" s="34" t="s">
        <v>26</v>
      </c>
      <c r="E6" s="26">
        <v>204</v>
      </c>
      <c r="F6" s="36">
        <v>8.8699999999999992</v>
      </c>
      <c r="G6" s="27">
        <v>62.46</v>
      </c>
      <c r="H6" s="27">
        <v>0.26</v>
      </c>
      <c r="I6" s="27">
        <v>0.06</v>
      </c>
      <c r="J6" s="27">
        <v>15.22</v>
      </c>
    </row>
    <row r="7" spans="1:12">
      <c r="A7" s="4"/>
      <c r="B7" s="1" t="s">
        <v>20</v>
      </c>
      <c r="C7" s="37" t="s">
        <v>34</v>
      </c>
      <c r="D7" s="34" t="s">
        <v>27</v>
      </c>
      <c r="E7" s="26">
        <v>40</v>
      </c>
      <c r="F7" s="36">
        <v>2.62</v>
      </c>
      <c r="G7" s="30">
        <v>62.506999999999998</v>
      </c>
      <c r="H7" s="27">
        <f>1.52*G7/30</f>
        <v>3.167021333333333</v>
      </c>
      <c r="I7" s="30">
        <f>0.16*G7/30</f>
        <v>0.33337066666666665</v>
      </c>
      <c r="J7" s="30">
        <f>9.84*G7/30</f>
        <v>20.502295999999998</v>
      </c>
    </row>
    <row r="8" spans="1:12">
      <c r="A8" s="4"/>
      <c r="B8" s="1"/>
      <c r="C8" s="37">
        <v>71</v>
      </c>
      <c r="D8" s="34" t="s">
        <v>37</v>
      </c>
      <c r="E8" s="31">
        <v>40</v>
      </c>
      <c r="F8" s="36">
        <v>12</v>
      </c>
      <c r="G8" s="27">
        <v>6.2</v>
      </c>
      <c r="H8" s="27">
        <v>0.33</v>
      </c>
      <c r="I8" s="27">
        <v>0.04</v>
      </c>
      <c r="J8" s="27">
        <v>1.1299999999999999</v>
      </c>
    </row>
    <row r="9" spans="1:12">
      <c r="A9" s="4"/>
      <c r="B9" s="16"/>
      <c r="C9" s="29">
        <v>15</v>
      </c>
      <c r="D9" s="34" t="s">
        <v>36</v>
      </c>
      <c r="E9" s="26">
        <v>20</v>
      </c>
      <c r="F9" s="25">
        <v>14.13</v>
      </c>
      <c r="G9" s="27">
        <v>79.84</v>
      </c>
      <c r="H9" s="27">
        <v>18.52</v>
      </c>
      <c r="I9" s="27">
        <v>27.15</v>
      </c>
      <c r="J9" s="27">
        <v>0.08</v>
      </c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7">
        <v>67</v>
      </c>
      <c r="D17" s="34" t="s">
        <v>28</v>
      </c>
      <c r="E17" s="38">
        <v>60</v>
      </c>
      <c r="F17" s="36">
        <v>11</v>
      </c>
      <c r="G17" s="27">
        <v>64.31</v>
      </c>
      <c r="H17" s="40">
        <f>1.5*G17/60</f>
        <v>1.60775</v>
      </c>
      <c r="I17" s="38">
        <f>3.47*G17/60</f>
        <v>3.7192616666666671</v>
      </c>
      <c r="J17" s="38">
        <f>6.77*G17/60</f>
        <v>7.256311666666666</v>
      </c>
    </row>
    <row r="18" spans="1:10" ht="25.5">
      <c r="A18" s="4"/>
      <c r="B18" s="1" t="s">
        <v>15</v>
      </c>
      <c r="C18" s="37">
        <v>113</v>
      </c>
      <c r="D18" s="34" t="s">
        <v>29</v>
      </c>
      <c r="E18" s="36">
        <v>210</v>
      </c>
      <c r="F18" s="36">
        <v>11.36</v>
      </c>
      <c r="G18" s="22">
        <v>165.19</v>
      </c>
      <c r="H18" s="41">
        <v>6.9</v>
      </c>
      <c r="I18" s="36">
        <v>6.95</v>
      </c>
      <c r="J18" s="36">
        <v>18.760000000000002</v>
      </c>
    </row>
    <row r="19" spans="1:10">
      <c r="A19" s="4"/>
      <c r="B19" s="1" t="s">
        <v>16</v>
      </c>
      <c r="C19" s="37">
        <v>293</v>
      </c>
      <c r="D19" s="34" t="s">
        <v>30</v>
      </c>
      <c r="E19" s="26">
        <v>90</v>
      </c>
      <c r="F19" s="36">
        <v>39.619999999999997</v>
      </c>
      <c r="G19" s="22">
        <v>174.53</v>
      </c>
      <c r="H19" s="27">
        <f>G19*16.9/80</f>
        <v>36.869462499999997</v>
      </c>
      <c r="I19" s="27">
        <f>G19*9.66/80</f>
        <v>21.0744975</v>
      </c>
      <c r="J19" s="27">
        <f>G19*0.15/80</f>
        <v>0.32724375</v>
      </c>
    </row>
    <row r="20" spans="1:10">
      <c r="A20" s="4"/>
      <c r="B20" s="1" t="s">
        <v>17</v>
      </c>
      <c r="C20" s="37">
        <v>139</v>
      </c>
      <c r="D20" s="34" t="s">
        <v>31</v>
      </c>
      <c r="E20" s="26">
        <v>150</v>
      </c>
      <c r="F20" s="36">
        <v>8</v>
      </c>
      <c r="G20" s="22">
        <v>97.76</v>
      </c>
      <c r="H20" s="27">
        <f>2.77*G20/150</f>
        <v>1.8053013333333334</v>
      </c>
      <c r="I20" s="27">
        <f>4.84*G20/150</f>
        <v>3.1543893333333335</v>
      </c>
      <c r="J20" s="27">
        <f>10.78*G20/150</f>
        <v>7.0256853333333327</v>
      </c>
    </row>
    <row r="21" spans="1:10" ht="25.5">
      <c r="A21" s="4"/>
      <c r="B21" s="1" t="s">
        <v>24</v>
      </c>
      <c r="C21" s="37">
        <v>349</v>
      </c>
      <c r="D21" s="34" t="s">
        <v>32</v>
      </c>
      <c r="E21" s="26">
        <v>200</v>
      </c>
      <c r="F21" s="36">
        <v>2.59</v>
      </c>
      <c r="G21" s="22">
        <v>98.56</v>
      </c>
      <c r="H21" s="27">
        <v>0.22</v>
      </c>
      <c r="I21" s="31"/>
      <c r="J21" s="27">
        <v>24.42</v>
      </c>
    </row>
    <row r="22" spans="1:10">
      <c r="A22" s="4"/>
      <c r="B22" s="1" t="s">
        <v>18</v>
      </c>
      <c r="C22" s="37" t="s">
        <v>34</v>
      </c>
      <c r="D22" s="34" t="s">
        <v>33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IKT10</cp:lastModifiedBy>
  <cp:lastPrinted>2021-05-18T10:32:40Z</cp:lastPrinted>
  <dcterms:created xsi:type="dcterms:W3CDTF">2015-06-05T18:19:34Z</dcterms:created>
  <dcterms:modified xsi:type="dcterms:W3CDTF">2025-01-23T09:10:59Z</dcterms:modified>
</cp:coreProperties>
</file>