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8"/>
  <c r="I8"/>
  <c r="H8"/>
  <c r="J6"/>
  <c r="I6"/>
  <c r="H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<sst xmlns="http://schemas.openxmlformats.org/spreadsheetml/2006/main" count="39" uniqueCount="38">
  <si>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</si>
  <si>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</si>
  <si>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</si>
  <si>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</si>
  <si>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</si>
  <si>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</si>
  <si>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</si>
  <si>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</si>
  <si>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</si>
  <si>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</si>
  <si>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</si>
  <si>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</si>
  <si>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</si>
  <si>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</si>
  <si>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</si>
  <si>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</si>
  <si>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</si>
  <si>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</si>
  <si>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</si>
  <si>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</si>
  <si>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</si>
  <si>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</si>
  <si>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</si>
  <si>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</si>
  <si>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</si>
  <si>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Хлеб пшеничный</t>
  </si>
  <si>
    <t>Сыр твердо-мягкий порционно с м.д.ж. 45%</t>
  </si>
  <si>
    <t>Хлеб ржано-пшеничный</t>
  </si>
  <si>
    <t>ПР</t>
  </si>
  <si>
    <t>напиток</t>
  </si>
  <si>
    <t xml:space="preserve">Каша гречневая молочная с маслом сливочным </t>
  </si>
  <si>
    <t>Кофейный напиток на молоке</t>
  </si>
  <si>
    <t xml:space="preserve">Салат из  свежих помидоров и огурцов с растительным маслом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</si>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</sst>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24</v>
      </c>
      <c r="C1" s="39"/>
      <c r="D1" s="40"/>
      <c r="E1" t="s">
        <v>19</v>
      </c>
      <c r="F1" s="14"/>
      <c r="I1" t="s">
        <v>1</v>
      </c>
      <c r="J1" s="13">
        <v>45698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37">
        <v>173</v>
      </c>
      <c r="D4" s="33" t="s">
        <v>30</v>
      </c>
      <c r="E4" s="26">
        <v>200</v>
      </c>
      <c r="F4" s="35">
        <v>11.55</v>
      </c>
      <c r="G4" s="32">
        <v>358.9</v>
      </c>
      <c r="H4" s="27">
        <v>7.3</v>
      </c>
      <c r="I4" s="32">
        <v>12.5</v>
      </c>
      <c r="J4" s="32">
        <v>54.3</v>
      </c>
      <c r="K4" s="23"/>
    </row>
    <row r="5" spans="1:12">
      <c r="A5" s="4"/>
      <c r="B5" s="1" t="s">
        <v>12</v>
      </c>
      <c r="C5" s="37">
        <v>379</v>
      </c>
      <c r="D5" s="34" t="s">
        <v>31</v>
      </c>
      <c r="E5" s="26">
        <v>200</v>
      </c>
      <c r="F5" s="36">
        <v>8.5299999999999994</v>
      </c>
      <c r="G5" s="27">
        <v>100.6</v>
      </c>
      <c r="H5" s="27">
        <v>3.17</v>
      </c>
      <c r="I5" s="27">
        <v>2.68</v>
      </c>
      <c r="J5" s="27">
        <v>15.95</v>
      </c>
    </row>
    <row r="6" spans="1:12">
      <c r="A6" s="4"/>
      <c r="B6" s="1" t="s">
        <v>20</v>
      </c>
      <c r="C6" s="37" t="s">
        <v>28</v>
      </c>
      <c r="D6" s="34" t="s">
        <v>25</v>
      </c>
      <c r="E6" s="26">
        <v>40</v>
      </c>
      <c r="F6" s="36">
        <v>2.62</v>
      </c>
      <c r="G6" s="30">
        <v>62.506999999999998</v>
      </c>
      <c r="H6" s="27">
        <f>1.52*G6/30</f>
        <v>3.167021333333333</v>
      </c>
      <c r="I6" s="30">
        <f>0.16*G6/30</f>
        <v>0.33337066666666665</v>
      </c>
      <c r="J6" s="30">
        <f>9.84*G6/30</f>
        <v>20.502295999999998</v>
      </c>
    </row>
    <row r="7" spans="1:12">
      <c r="A7" s="4"/>
      <c r="B7" s="1" t="s">
        <v>23</v>
      </c>
      <c r="C7" s="37">
        <v>338</v>
      </c>
      <c r="D7" s="34" t="s">
        <v>37</v>
      </c>
      <c r="E7" s="26">
        <v>100</v>
      </c>
      <c r="F7" s="36">
        <v>28.97</v>
      </c>
      <c r="G7" s="32">
        <v>44.4</v>
      </c>
      <c r="H7" s="27">
        <v>0.4</v>
      </c>
      <c r="I7" s="31">
        <v>0.4</v>
      </c>
      <c r="J7" s="32">
        <v>9.8000000000000007</v>
      </c>
    </row>
    <row r="8" spans="1:12">
      <c r="A8" s="4"/>
      <c r="B8" s="16"/>
      <c r="C8" s="37">
        <v>15</v>
      </c>
      <c r="D8" s="34" t="s">
        <v>26</v>
      </c>
      <c r="E8" s="26">
        <v>20</v>
      </c>
      <c r="F8" s="36">
        <v>14.13</v>
      </c>
      <c r="G8" s="27">
        <v>79.84</v>
      </c>
      <c r="H8" s="27">
        <f>2.32*G8/10</f>
        <v>18.522880000000001</v>
      </c>
      <c r="I8" s="27">
        <f>3.4*G8/10</f>
        <v>27.145600000000002</v>
      </c>
      <c r="J8" s="27">
        <f>0.01*G8/10</f>
        <v>7.9839999999999994E-2</v>
      </c>
    </row>
    <row r="9" spans="1:12">
      <c r="A9" s="4"/>
      <c r="B9" s="16"/>
      <c r="C9" s="29"/>
      <c r="D9" s="28"/>
      <c r="E9" s="26"/>
      <c r="F9" s="25"/>
      <c r="G9" s="27"/>
      <c r="H9" s="27"/>
      <c r="I9" s="27"/>
      <c r="J9" s="27"/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7">
        <v>24</v>
      </c>
      <c r="D17" s="34" t="s">
        <v>32</v>
      </c>
      <c r="E17" s="26">
        <v>60</v>
      </c>
      <c r="F17" s="36">
        <v>10</v>
      </c>
      <c r="G17" s="27">
        <v>25.6</v>
      </c>
      <c r="H17" s="27">
        <v>0.3</v>
      </c>
      <c r="I17" s="27">
        <v>2</v>
      </c>
      <c r="J17" s="27">
        <v>1.6</v>
      </c>
    </row>
    <row r="18" spans="1:10">
      <c r="A18" s="4"/>
      <c r="B18" s="1" t="s">
        <v>15</v>
      </c>
      <c r="C18" s="37">
        <v>84</v>
      </c>
      <c r="D18" s="34" t="s">
        <v>33</v>
      </c>
      <c r="E18" s="31">
        <v>200</v>
      </c>
      <c r="F18" s="36">
        <v>15</v>
      </c>
      <c r="G18" s="22">
        <v>81.69</v>
      </c>
      <c r="H18" s="27">
        <v>1.77</v>
      </c>
      <c r="I18" s="27">
        <v>2.65</v>
      </c>
      <c r="J18" s="27">
        <v>12.74</v>
      </c>
    </row>
    <row r="19" spans="1:10">
      <c r="A19" s="4"/>
      <c r="B19" s="1" t="s">
        <v>16</v>
      </c>
      <c r="C19" s="37">
        <v>261</v>
      </c>
      <c r="D19" s="34" t="s">
        <v>34</v>
      </c>
      <c r="E19" s="26">
        <v>90</v>
      </c>
      <c r="F19" s="36">
        <v>32.22</v>
      </c>
      <c r="G19" s="22">
        <v>193.98</v>
      </c>
      <c r="H19" s="27">
        <f>14.4*G19/100</f>
        <v>27.933119999999999</v>
      </c>
      <c r="I19" s="32">
        <f>14.718*G19/100</f>
        <v>28.549976400000002</v>
      </c>
      <c r="J19" s="32">
        <f>6.368*G19/100</f>
        <v>12.352646400000001</v>
      </c>
    </row>
    <row r="20" spans="1:10" ht="25.5">
      <c r="A20" s="4"/>
      <c r="B20" s="1" t="s">
        <v>17</v>
      </c>
      <c r="C20" s="37">
        <v>203</v>
      </c>
      <c r="D20" s="34" t="s">
        <v>35</v>
      </c>
      <c r="E20" s="26">
        <v>150</v>
      </c>
      <c r="F20" s="36">
        <v>7.44</v>
      </c>
      <c r="G20" s="22">
        <v>199.47</v>
      </c>
      <c r="H20" s="27">
        <f>5.7*G20/150</f>
        <v>7.57986</v>
      </c>
      <c r="I20" s="27">
        <f>3.43*G20/150</f>
        <v>4.5612139999999997</v>
      </c>
      <c r="J20" s="27">
        <f>36.45*G20/150</f>
        <v>48.471210000000006</v>
      </c>
    </row>
    <row r="21" spans="1:10">
      <c r="A21" s="4"/>
      <c r="B21" s="1" t="s">
        <v>29</v>
      </c>
      <c r="C21" s="37">
        <v>348</v>
      </c>
      <c r="D21" s="34" t="s">
        <v>36</v>
      </c>
      <c r="E21" s="26">
        <v>200</v>
      </c>
      <c r="F21" s="36">
        <v>7.91</v>
      </c>
      <c r="G21" s="22">
        <v>78.599999999999994</v>
      </c>
      <c r="H21" s="27">
        <v>0.22</v>
      </c>
      <c r="I21" s="31"/>
      <c r="J21" s="27">
        <v>19.43</v>
      </c>
    </row>
    <row r="22" spans="1:10">
      <c r="A22" s="4"/>
      <c r="B22" s="1" t="s">
        <v>18</v>
      </c>
      <c r="C22" s="37" t="s">
        <v>28</v>
      </c>
      <c r="D22" s="34" t="s">
        <v>27</v>
      </c>
      <c r="E22" s="26">
        <v>40</v>
      </c>
      <c r="F22" s="36">
        <v>1.43</v>
      </c>
      <c r="G22" s="22">
        <v>69.599999999999994</v>
      </c>
      <c r="H22" s="27">
        <v>2.64</v>
      </c>
      <c r="I22" s="30">
        <v>0.48</v>
      </c>
      <c r="J22" s="30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2025-02-06T07:53:05Z</dcterms:modified>
</cp:coreProperties>
</file>